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55" windowHeight="8760" activeTab="0"/>
  </bookViews>
  <sheets>
    <sheet name="Task Map" sheetId="1" r:id="rId1"/>
    <sheet name="User Map" sheetId="2" r:id="rId2"/>
    <sheet name="Message Map" sheetId="3" r:id="rId3"/>
    <sheet name="CSV Import Methods" sheetId="4" r:id="rId4"/>
  </sheets>
  <definedNames/>
  <calcPr fullCalcOnLoad="1"/>
</workbook>
</file>

<file path=xl/sharedStrings.xml><?xml version="1.0" encoding="utf-8"?>
<sst xmlns="http://schemas.openxmlformats.org/spreadsheetml/2006/main" count="354" uniqueCount="222">
  <si>
    <t xml:space="preserve">String </t>
  </si>
  <si>
    <t xml:space="preserve">Yes </t>
  </si>
  <si>
    <t xml:space="preserve">Object type ID </t>
  </si>
  <si>
    <t xml:space="preserve">Not specified + postfix </t>
  </si>
  <si>
    <t xml:space="preserve">No </t>
  </si>
  <si>
    <t xml:space="preserve">User login </t>
  </si>
  <si>
    <t xml:space="preserve">None </t>
  </si>
  <si>
    <t xml:space="preserve">User password. No empty password allowed. </t>
  </si>
  <si>
    <t xml:space="preserve">Not specified </t>
  </si>
  <si>
    <t xml:space="preserve">User name </t>
  </si>
  <si>
    <t xml:space="preserve">null </t>
  </si>
  <si>
    <t xml:space="preserve">User phone </t>
  </si>
  <si>
    <t xml:space="preserve">User e-mail </t>
  </si>
  <si>
    <t xml:space="preserve">Must be defined </t>
  </si>
  <si>
    <t xml:space="preserve">User status ID </t>
  </si>
  <si>
    <t xml:space="preserve">Logged user time zone </t>
  </si>
  <si>
    <t xml:space="preserve">User time zone code </t>
  </si>
  <si>
    <t xml:space="preserve">Logged user locale </t>
  </si>
  <si>
    <t xml:space="preserve">User locale code </t>
  </si>
  <si>
    <t xml:space="preserve">User company </t>
  </si>
  <si>
    <t xml:space="preserve">User default e-mail template ID </t>
  </si>
  <si>
    <t xml:space="preserve">User default project ID </t>
  </si>
  <si>
    <t xml:space="preserve">Calendar </t>
  </si>
  <si>
    <t xml:space="preserve">User expire date </t>
  </si>
  <si>
    <t xml:space="preserve">Boolean </t>
  </si>
  <si>
    <t xml:space="preserve">true </t>
  </si>
  <si>
    <t xml:space="preserve">User is active </t>
  </si>
  <si>
    <t xml:space="preserve">Show inline help </t>
  </si>
  <si>
    <t xml:space="preserve">Always use the HTML editor to edit task/message description </t>
  </si>
  <si>
    <t xml:space="preserve">Integer </t>
  </si>
  <si>
    <t xml:space="preserve">2- All tasks and users </t>
  </si>
  <si>
    <t xml:space="preserve">Map </t>
  </si>
  <si>
    <t xml:space="preserve">Custom field ID/value pairs </t>
  </si>
  <si>
    <t xml:space="preserve">Logged user </t>
  </si>
  <si>
    <t xml:space="preserve">Parent user login </t>
  </si>
  <si>
    <t xml:space="preserve">Parent user ID </t>
  </si>
  <si>
    <t xml:space="preserve">Navigation tree show mode:0 - None, 1 - Projects and managers,2 - All tasks and users </t>
  </si>
  <si>
    <t xml:space="preserve">1 - HTML template ID </t>
  </si>
  <si>
    <t>String</t>
  </si>
  <si>
    <t>Key </t>
  </si>
  <si>
    <t>Value Type </t>
  </si>
  <si>
    <t>Default Value </t>
  </si>
  <si>
    <t>Required </t>
  </si>
  <si>
    <t>Description </t>
  </si>
  <si>
    <t xml:space="preserve">Key </t>
  </si>
  <si>
    <t xml:space="preserve">Value Type </t>
  </si>
  <si>
    <t xml:space="preserve">Default Value </t>
  </si>
  <si>
    <t xml:space="preserve">Required </t>
  </si>
  <si>
    <t xml:space="preserve">Description </t>
  </si>
  <si>
    <t>Login</t>
  </si>
  <si>
    <t>Password</t>
  </si>
  <si>
    <t>Name</t>
  </si>
  <si>
    <t>Phone</t>
  </si>
  <si>
    <t>StatusId</t>
  </si>
  <si>
    <t>Company</t>
  </si>
  <si>
    <t>Email</t>
  </si>
  <si>
    <t>String </t>
  </si>
  <si>
    <t>CSVImport.TASK_TYPE </t>
  </si>
  <si>
    <t>No </t>
  </si>
  <si>
    <t>Object type ID </t>
  </si>
  <si>
    <t>"Not specified" </t>
  </si>
  <si>
    <t>Task name </t>
  </si>
  <si>
    <t>null </t>
  </si>
  <si>
    <t>Task alias </t>
  </si>
  <si>
    <t>"" </t>
  </si>
  <si>
    <t>Task description </t>
  </si>
  <si>
    <t>String or Double </t>
  </si>
  <si>
    <t>Task budgeted time </t>
  </si>
  <si>
    <t>Calendar </t>
  </si>
  <si>
    <t>Task deadline </t>
  </si>
  <si>
    <t>Default priority </t>
  </si>
  <si>
    <t>Task priority ID </t>
  </si>
  <si>
    <t>String/Map </t>
  </si>
  <si>
    <t>Task handler (user) ID/Map </t>
  </si>
  <si>
    <t>Task handler (user status) ID </t>
  </si>
  <si>
    <t>Must be defined </t>
  </si>
  <si>
    <t>Yes </t>
  </si>
  <si>
    <t>Task category ID </t>
  </si>
  <si>
    <t>Logged user </t>
  </si>
  <si>
    <t>Task submitter ID/Map </t>
  </si>
  <si>
    <t>Current date </t>
  </si>
  <si>
    <t>Task submit date </t>
  </si>
  <si>
    <t>Task update date </t>
  </si>
  <si>
    <t>Task close date </t>
  </si>
  <si>
    <t>Task resolution ID </t>
  </si>
  <si>
    <t>Start state </t>
  </si>
  <si>
    <t>Task state ID </t>
  </si>
  <si>
    <t>Map </t>
  </si>
  <si>
    <t>Custom field ID/value pairs </t>
  </si>
  <si>
    <t>Current task </t>
  </si>
  <si>
    <t>Parent task number </t>
  </si>
  <si>
    <t>Parent task ID </t>
  </si>
  <si>
    <t>Default </t>
  </si>
  <si>
    <r>
      <t xml:space="preserve">Must be </t>
    </r>
    <r>
      <rPr>
        <b/>
        <sz val="10"/>
        <rFont val="Arial"/>
        <family val="0"/>
      </rPr>
      <t>CSVImport.MESSAGE_TYPE</t>
    </r>
    <r>
      <rPr>
        <sz val="10"/>
        <rFont val="Arial"/>
        <family val="0"/>
      </rPr>
      <t> </t>
    </r>
  </si>
  <si>
    <t>Task ID </t>
  </si>
  <si>
    <t>Message type ID </t>
  </si>
  <si>
    <t>Message description </t>
  </si>
  <si>
    <t>Double </t>
  </si>
  <si>
    <t>Message actual time </t>
  </si>
  <si>
    <t>Message handler (user) ID/Map </t>
  </si>
  <si>
    <t>Message handler (group) ID/Map </t>
  </si>
  <si>
    <t>Message resolution ID </t>
  </si>
  <si>
    <t>Message submit date </t>
  </si>
  <si>
    <t>Message submitter </t>
  </si>
  <si>
    <r>
      <t xml:space="preserve">Must be </t>
    </r>
    <r>
      <rPr>
        <b/>
        <sz val="10"/>
        <rFont val="Arial"/>
        <family val="2"/>
      </rPr>
      <t xml:space="preserve">CSVImport.USER_TYPE </t>
    </r>
  </si>
  <si>
    <t>Alias</t>
  </si>
  <si>
    <t>Description</t>
  </si>
  <si>
    <t>Budget</t>
  </si>
  <si>
    <t>Deadline</t>
  </si>
  <si>
    <t>Parent</t>
  </si>
  <si>
    <t>State</t>
  </si>
  <si>
    <t>Category</t>
  </si>
  <si>
    <t>Map taskMap = new HashMap();</t>
  </si>
  <si>
    <t>String locale = sc.getUser().getLocale();</t>
  </si>
  <si>
    <t>DateFormatter df = new DateFormatter(sc.getUser().getTimezone(), locale);</t>
  </si>
  <si>
    <t>return taskMap;</t>
  </si>
  <si>
    <t>Input 1</t>
  </si>
  <si>
    <t>Input 2</t>
  </si>
  <si>
    <t>Handler</t>
  </si>
  <si>
    <t>Resolution</t>
  </si>
  <si>
    <t>ParentNo</t>
  </si>
  <si>
    <t>Priority</t>
  </si>
  <si>
    <t>findTaskIdByNumber</t>
  </si>
  <si>
    <t>Don't forget to replace $ with " in a text editor before using this data to build an import script.</t>
  </si>
  <si>
    <t>Your column headings</t>
  </si>
  <si>
    <t>ParentUser</t>
  </si>
  <si>
    <t>OBJECT_TYPE</t>
  </si>
  <si>
    <t>USER_LOGIN</t>
  </si>
  <si>
    <t>USER_PASSWORD</t>
  </si>
  <si>
    <t>USER_NAME</t>
  </si>
  <si>
    <t>USER_PHONE</t>
  </si>
  <si>
    <t>USER_EMAIL</t>
  </si>
  <si>
    <t>USER_PRSTATUS_ID</t>
  </si>
  <si>
    <t>USER_TIMEZONE</t>
  </si>
  <si>
    <t>USER_LOCALE</t>
  </si>
  <si>
    <t>USER_COMPANY</t>
  </si>
  <si>
    <t>USER_EMAIL_TYPE_ID</t>
  </si>
  <si>
    <t>USER_DEFAULT_PROJECT_ID</t>
  </si>
  <si>
    <t>USER_EXPIRE_DATE</t>
  </si>
  <si>
    <t>USER_IS_ACTIVE</t>
  </si>
  <si>
    <t>USER_SHOW_HELP</t>
  </si>
  <si>
    <t>USER_HTML_EDITOR</t>
  </si>
  <si>
    <t>USER_SHOW_TREE_MODE</t>
  </si>
  <si>
    <t>USER_UDF_MAP</t>
  </si>
  <si>
    <t>USER_PARENT_USER</t>
  </si>
  <si>
    <t>USER_PARENT_USER_ID</t>
  </si>
  <si>
    <t>OBJECT_TYPE </t>
  </si>
  <si>
    <t>TASK_NAME </t>
  </si>
  <si>
    <t>TASK_SHORTNAME </t>
  </si>
  <si>
    <t>TASK_DESCRIPTION </t>
  </si>
  <si>
    <t>TASK_BUDGET </t>
  </si>
  <si>
    <t>TASK_DEADLINE </t>
  </si>
  <si>
    <t>TASK_PRIORITY_ID </t>
  </si>
  <si>
    <t>TASK_HANDLER_USER_ID </t>
  </si>
  <si>
    <t>TASK_HANDLER_GROUP_ID </t>
  </si>
  <si>
    <t>TASK_CATEGORY_ID </t>
  </si>
  <si>
    <t>TASK_SUBMITTER_ID </t>
  </si>
  <si>
    <t>TASK_SUBMIT_DATE </t>
  </si>
  <si>
    <t>TASK_UPDATE_DATE </t>
  </si>
  <si>
    <t>TASK_CLOSE_DATE </t>
  </si>
  <si>
    <t>TASK_RESOLUTION_ID </t>
  </si>
  <si>
    <t>TASK_STATUS_ID </t>
  </si>
  <si>
    <t>TASK_UDF_MAP </t>
  </si>
  <si>
    <t>TASK_PARENT_TASK </t>
  </si>
  <si>
    <t>TASK_PARENT_TASK_ID </t>
  </si>
  <si>
    <t>MESSAGE_TASK_ID </t>
  </si>
  <si>
    <t>MESSAGE_MESSAGE_TYPE_ID </t>
  </si>
  <si>
    <t>MESSAGE_DESCRIPTION </t>
  </si>
  <si>
    <t>MESSAGE_HOURS </t>
  </si>
  <si>
    <t>MESSAGE_HANDLER_USER_ID </t>
  </si>
  <si>
    <t>MESSAGE_HANDLER_GROUP_ID </t>
  </si>
  <si>
    <t>MESSAGE_RESOLUTION_ID </t>
  </si>
  <si>
    <t>MESSAGE_SUBMIT_DATE </t>
  </si>
  <si>
    <t>MESSAGE_SUBMITTER_ID </t>
  </si>
  <si>
    <t>MESSAGE_UDF_MAP </t>
  </si>
  <si>
    <t>taskMap.put(CSVImport.OBJECT_TYPE, CSVImport.USER_TYPE);</t>
  </si>
  <si>
    <t>No [*]</t>
  </si>
  <si>
    <t>No [*] </t>
  </si>
  <si>
    <t>[*] One or other of these should be used, not both</t>
  </si>
  <si>
    <r>
      <t xml:space="preserve">To search for the object ID by its name, use the following methods of the </t>
    </r>
    <r>
      <rPr>
        <b/>
        <sz val="10"/>
        <rFont val="Arial"/>
        <family val="2"/>
      </rPr>
      <t>CSVImport</t>
    </r>
    <r>
      <rPr>
        <sz val="10"/>
        <rFont val="Arial"/>
        <family val="0"/>
      </rPr>
      <t xml:space="preserve"> class:</t>
    </r>
  </si>
  <si>
    <t>Method Name</t>
  </si>
  <si>
    <t>Arguments</t>
  </si>
  <si>
    <t>Returns</t>
  </si>
  <si>
    <t>findCategoryIdByName</t>
  </si>
  <si>
    <t>Category name</t>
  </si>
  <si>
    <t>Category ID</t>
  </si>
  <si>
    <t>findPriorityIdByName</t>
  </si>
  <si>
    <t>Priority name, Category name</t>
  </si>
  <si>
    <t>Priority ID</t>
  </si>
  <si>
    <t>findResolutionIdByName</t>
  </si>
  <si>
    <t>Resolution name, Message type name</t>
  </si>
  <si>
    <t>Resolution ID</t>
  </si>
  <si>
    <t>findTaskResolutionIdByName</t>
  </si>
  <si>
    <t>Resolution name, Category name</t>
  </si>
  <si>
    <t>findStateIdByName</t>
  </si>
  <si>
    <t>State name, Category name</t>
  </si>
  <si>
    <t>State ID</t>
  </si>
  <si>
    <t>findTaskIdByName</t>
  </si>
  <si>
    <t>Task name</t>
  </si>
  <si>
    <t>Task ID</t>
  </si>
  <si>
    <t>Task number</t>
  </si>
  <si>
    <t>findUserIdByLogin</t>
  </si>
  <si>
    <t>User login</t>
  </si>
  <si>
    <t>User ID</t>
  </si>
  <si>
    <t>findUserIdByName</t>
  </si>
  <si>
    <t>User name</t>
  </si>
  <si>
    <t>findMessageTypeIdByName</t>
  </si>
  <si>
    <t>Message type name, Category name</t>
  </si>
  <si>
    <t>Message type ID</t>
  </si>
  <si>
    <t>findUserStatusIdByName</t>
  </si>
  <si>
    <t>User status name</t>
  </si>
  <si>
    <t>User status ID</t>
  </si>
  <si>
    <t>findUDFIdByName</t>
  </si>
  <si>
    <t>Custom field caption</t>
  </si>
  <si>
    <t>Custom field ID</t>
  </si>
  <si>
    <t>findUDFListIdByValue</t>
  </si>
  <si>
    <t>Value of the custom field list</t>
  </si>
  <si>
    <t>Value ID</t>
  </si>
  <si>
    <r>
      <t xml:space="preserve">The following topic describes objects used in </t>
    </r>
    <r>
      <rPr>
        <b/>
        <sz val="10"/>
        <rFont val="Arial"/>
        <family val="0"/>
      </rPr>
      <t>CSV Import</t>
    </r>
    <r>
      <rPr>
        <sz val="10"/>
        <rFont val="Arial"/>
        <family val="0"/>
      </rPr>
      <t xml:space="preserve"> scripts.</t>
    </r>
  </si>
  <si>
    <r>
      <t xml:space="preserve">To create a task, put the following data into the resulting </t>
    </r>
    <r>
      <rPr>
        <b/>
        <sz val="10"/>
        <rFont val="Arial"/>
        <family val="0"/>
      </rPr>
      <t>Map</t>
    </r>
    <r>
      <rPr>
        <sz val="10"/>
        <rFont val="Arial"/>
        <family val="0"/>
      </rPr>
      <t>:</t>
    </r>
  </si>
  <si>
    <r>
      <t xml:space="preserve">To create a user, put the following data into the resulting </t>
    </r>
    <r>
      <rPr>
        <b/>
        <sz val="10"/>
        <rFont val="Arial"/>
        <family val="0"/>
      </rPr>
      <t>Map</t>
    </r>
    <r>
      <rPr>
        <sz val="10"/>
        <rFont val="Arial"/>
        <family val="0"/>
      </rPr>
      <t>:</t>
    </r>
  </si>
  <si>
    <r>
      <t xml:space="preserve">To create a message, put the following data into the resulting </t>
    </r>
    <r>
      <rPr>
        <b/>
        <sz val="10"/>
        <rFont val="Arial"/>
        <family val="0"/>
      </rPr>
      <t>Map</t>
    </r>
    <r>
      <rPr>
        <sz val="10"/>
        <rFont val="Arial"/>
        <family val="0"/>
      </rPr>
      <t>: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</si>
</sst>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pane ySplit="5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7.421875" style="0" bestFit="1" customWidth="1"/>
    <col min="3" max="3" width="15.00390625" style="0" bestFit="1" customWidth="1"/>
    <col min="4" max="4" width="22.28125" style="0" bestFit="1" customWidth="1"/>
    <col min="5" max="5" width="8.8515625" style="0" bestFit="1" customWidth="1"/>
    <col min="10" max="10" width="12.28125" style="0" customWidth="1"/>
  </cols>
  <sheetData>
    <row r="1" spans="1:11" ht="12.75">
      <c r="A1" t="s">
        <v>218</v>
      </c>
      <c r="K1" s="2" t="s">
        <v>123</v>
      </c>
    </row>
    <row r="2" ht="12.75">
      <c r="A2" t="s">
        <v>219</v>
      </c>
    </row>
    <row r="3" ht="12.75">
      <c r="K3" t="s">
        <v>112</v>
      </c>
    </row>
    <row r="4" spans="9:11" ht="12.75">
      <c r="I4" s="2" t="s">
        <v>124</v>
      </c>
      <c r="J4" s="2"/>
      <c r="K4" t="s">
        <v>113</v>
      </c>
    </row>
    <row r="5" spans="1:11" ht="12.75">
      <c r="A5">
        <v>1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I5" t="s">
        <v>116</v>
      </c>
      <c r="J5" t="s">
        <v>117</v>
      </c>
      <c r="K5" t="s">
        <v>114</v>
      </c>
    </row>
    <row r="6" spans="1:6" ht="12.75">
      <c r="A6">
        <v>2</v>
      </c>
      <c r="B6" s="1" t="s">
        <v>146</v>
      </c>
      <c r="C6" t="s">
        <v>56</v>
      </c>
      <c r="D6" t="s">
        <v>57</v>
      </c>
      <c r="E6" t="s">
        <v>58</v>
      </c>
      <c r="F6" t="s">
        <v>59</v>
      </c>
    </row>
    <row r="7" spans="1:11" ht="12.75">
      <c r="A7">
        <v>3</v>
      </c>
      <c r="B7" s="1" t="s">
        <v>147</v>
      </c>
      <c r="C7" t="s">
        <v>56</v>
      </c>
      <c r="D7" t="s">
        <v>60</v>
      </c>
      <c r="E7" t="s">
        <v>58</v>
      </c>
      <c r="F7" t="s">
        <v>61</v>
      </c>
      <c r="I7" t="s">
        <v>51</v>
      </c>
      <c r="K7" t="str">
        <f aca="true" t="shared" si="0" ref="K7:K12">"taskMap.put(CSVImport."&amp;B7&amp;", inputMap.get($"&amp;I7&amp;"$));"</f>
        <v>taskMap.put(CSVImport.TASK_NAME , inputMap.get($Name$));</v>
      </c>
    </row>
    <row r="8" spans="1:11" ht="12.75">
      <c r="A8">
        <v>4</v>
      </c>
      <c r="B8" s="1" t="s">
        <v>148</v>
      </c>
      <c r="C8" t="s">
        <v>56</v>
      </c>
      <c r="D8" t="s">
        <v>62</v>
      </c>
      <c r="E8" t="s">
        <v>58</v>
      </c>
      <c r="F8" t="s">
        <v>63</v>
      </c>
      <c r="I8" t="s">
        <v>105</v>
      </c>
      <c r="K8" t="str">
        <f t="shared" si="0"/>
        <v>taskMap.put(CSVImport.TASK_SHORTNAME , inputMap.get($Alias$));</v>
      </c>
    </row>
    <row r="9" spans="1:11" ht="12.75">
      <c r="A9">
        <v>5</v>
      </c>
      <c r="B9" s="1" t="s">
        <v>149</v>
      </c>
      <c r="C9" t="s">
        <v>56</v>
      </c>
      <c r="D9" t="s">
        <v>64</v>
      </c>
      <c r="E9" t="s">
        <v>58</v>
      </c>
      <c r="F9" t="s">
        <v>65</v>
      </c>
      <c r="I9" t="s">
        <v>106</v>
      </c>
      <c r="K9" t="str">
        <f t="shared" si="0"/>
        <v>taskMap.put(CSVImport.TASK_DESCRIPTION , inputMap.get($Description$));</v>
      </c>
    </row>
    <row r="10" spans="1:11" ht="12.75">
      <c r="A10">
        <v>6</v>
      </c>
      <c r="B10" s="1" t="s">
        <v>150</v>
      </c>
      <c r="C10" t="s">
        <v>66</v>
      </c>
      <c r="D10" t="s">
        <v>62</v>
      </c>
      <c r="E10" t="s">
        <v>58</v>
      </c>
      <c r="F10" t="s">
        <v>67</v>
      </c>
      <c r="I10" t="s">
        <v>107</v>
      </c>
      <c r="K10" t="str">
        <f t="shared" si="0"/>
        <v>taskMap.put(CSVImport.TASK_BUDGET , inputMap.get($Budget$));</v>
      </c>
    </row>
    <row r="11" spans="1:11" ht="12.75">
      <c r="A11">
        <v>7</v>
      </c>
      <c r="B11" s="1" t="s">
        <v>151</v>
      </c>
      <c r="C11" t="s">
        <v>68</v>
      </c>
      <c r="D11" t="s">
        <v>62</v>
      </c>
      <c r="E11" t="s">
        <v>58</v>
      </c>
      <c r="F11" t="s">
        <v>69</v>
      </c>
      <c r="I11" t="s">
        <v>108</v>
      </c>
      <c r="K11" t="str">
        <f t="shared" si="0"/>
        <v>taskMap.put(CSVImport.TASK_DEADLINE , inputMap.get($Deadline$));</v>
      </c>
    </row>
    <row r="12" spans="1:11" ht="12.75">
      <c r="A12">
        <v>8</v>
      </c>
      <c r="B12" s="1" t="s">
        <v>152</v>
      </c>
      <c r="C12" t="s">
        <v>56</v>
      </c>
      <c r="D12" t="s">
        <v>70</v>
      </c>
      <c r="E12" t="s">
        <v>58</v>
      </c>
      <c r="F12" t="s">
        <v>71</v>
      </c>
      <c r="I12" t="s">
        <v>121</v>
      </c>
      <c r="K12" t="str">
        <f t="shared" si="0"/>
        <v>taskMap.put(CSVImport.TASK_PRIORITY_ID , inputMap.get($Priority$));</v>
      </c>
    </row>
    <row r="13" spans="1:11" ht="12.75">
      <c r="A13">
        <v>9</v>
      </c>
      <c r="B13" s="1" t="s">
        <v>153</v>
      </c>
      <c r="C13" t="s">
        <v>72</v>
      </c>
      <c r="D13" t="s">
        <v>62</v>
      </c>
      <c r="E13" t="s">
        <v>58</v>
      </c>
      <c r="F13" t="s">
        <v>73</v>
      </c>
      <c r="I13" t="s">
        <v>118</v>
      </c>
      <c r="K13" t="str">
        <f>"taskMap.put(CSVImport."&amp;B13&amp;", CSVImport.findUserIdByName((String) inputMap.get($"&amp;I13&amp;"$)));"</f>
        <v>taskMap.put(CSVImport.TASK_HANDLER_USER_ID , CSVImport.findUserIdByName((String) inputMap.get($Handler$)));</v>
      </c>
    </row>
    <row r="14" spans="1:6" ht="12.75">
      <c r="A14">
        <v>10</v>
      </c>
      <c r="B14" s="1" t="s">
        <v>154</v>
      </c>
      <c r="C14" t="s">
        <v>56</v>
      </c>
      <c r="D14" t="s">
        <v>62</v>
      </c>
      <c r="E14" t="s">
        <v>58</v>
      </c>
      <c r="F14" t="s">
        <v>74</v>
      </c>
    </row>
    <row r="15" spans="1:11" ht="12.75">
      <c r="A15">
        <v>11</v>
      </c>
      <c r="B15" s="1" t="s">
        <v>155</v>
      </c>
      <c r="C15" t="s">
        <v>56</v>
      </c>
      <c r="D15" t="s">
        <v>75</v>
      </c>
      <c r="E15" t="s">
        <v>76</v>
      </c>
      <c r="F15" t="s">
        <v>77</v>
      </c>
      <c r="I15" t="s">
        <v>111</v>
      </c>
      <c r="K15" t="str">
        <f>"taskMap.put(CSVImport."&amp;B15&amp;", CSVImport.findCategoryIdByName((String) inputMap.get($"&amp;I15&amp;"$)));"</f>
        <v>taskMap.put(CSVImport.TASK_CATEGORY_ID , CSVImport.findCategoryIdByName((String) inputMap.get($Category$)));</v>
      </c>
    </row>
    <row r="16" spans="1:6" ht="12.75">
      <c r="A16">
        <v>12</v>
      </c>
      <c r="B16" s="1" t="s">
        <v>156</v>
      </c>
      <c r="C16" t="s">
        <v>72</v>
      </c>
      <c r="D16" t="s">
        <v>78</v>
      </c>
      <c r="E16" t="s">
        <v>58</v>
      </c>
      <c r="F16" t="s">
        <v>79</v>
      </c>
    </row>
    <row r="17" spans="1:6" ht="12.75">
      <c r="A17">
        <v>13</v>
      </c>
      <c r="B17" s="1" t="s">
        <v>157</v>
      </c>
      <c r="C17" t="s">
        <v>68</v>
      </c>
      <c r="D17" t="s">
        <v>80</v>
      </c>
      <c r="E17" t="s">
        <v>58</v>
      </c>
      <c r="F17" t="s">
        <v>81</v>
      </c>
    </row>
    <row r="18" spans="1:6" ht="12.75">
      <c r="A18">
        <v>14</v>
      </c>
      <c r="B18" s="1" t="s">
        <v>158</v>
      </c>
      <c r="C18" t="s">
        <v>68</v>
      </c>
      <c r="D18" t="s">
        <v>80</v>
      </c>
      <c r="E18" t="s">
        <v>58</v>
      </c>
      <c r="F18" t="s">
        <v>82</v>
      </c>
    </row>
    <row r="19" spans="1:6" ht="12.75">
      <c r="A19">
        <v>15</v>
      </c>
      <c r="B19" s="1" t="s">
        <v>159</v>
      </c>
      <c r="C19" t="s">
        <v>68</v>
      </c>
      <c r="D19" t="s">
        <v>62</v>
      </c>
      <c r="E19" t="s">
        <v>58</v>
      </c>
      <c r="F19" t="s">
        <v>83</v>
      </c>
    </row>
    <row r="20" spans="1:11" ht="12.75">
      <c r="A20">
        <v>16</v>
      </c>
      <c r="B20" s="1" t="s">
        <v>160</v>
      </c>
      <c r="C20" t="s">
        <v>56</v>
      </c>
      <c r="D20" t="s">
        <v>62</v>
      </c>
      <c r="E20" t="s">
        <v>58</v>
      </c>
      <c r="F20" t="s">
        <v>84</v>
      </c>
      <c r="I20" t="s">
        <v>119</v>
      </c>
      <c r="J20" t="s">
        <v>111</v>
      </c>
      <c r="K20" t="str">
        <f>"taskMap.put(CSVImport."&amp;B20&amp;", CSVImport.findTaskResolutionIdByName((String) inputMap.get($"&amp;I20&amp;"$), (String) inputMap.get($"&amp;J20&amp;"$)));"</f>
        <v>taskMap.put(CSVImport.TASK_RESOLUTION_ID , CSVImport.findTaskResolutionIdByName((String) inputMap.get($Resolution$), (String) inputMap.get($Category$)));</v>
      </c>
    </row>
    <row r="21" spans="1:11" ht="12.75">
      <c r="A21">
        <v>17</v>
      </c>
      <c r="B21" s="1" t="s">
        <v>161</v>
      </c>
      <c r="C21" t="s">
        <v>56</v>
      </c>
      <c r="D21" t="s">
        <v>85</v>
      </c>
      <c r="E21" t="s">
        <v>58</v>
      </c>
      <c r="F21" t="s">
        <v>86</v>
      </c>
      <c r="I21" t="s">
        <v>110</v>
      </c>
      <c r="J21" t="s">
        <v>111</v>
      </c>
      <c r="K21" t="str">
        <f>"taskMap.put(CSVImport."&amp;B21&amp;", CSVImport.findStateIdByName((String) inputMap.get($"&amp;I21&amp;"$), (String) inputMap.get($"&amp;J21&amp;"$)));"</f>
        <v>taskMap.put(CSVImport.TASK_STATUS_ID , CSVImport.findStateIdByName((String) inputMap.get($State$), (String) inputMap.get($Category$)));</v>
      </c>
    </row>
    <row r="22" spans="1:6" ht="12.75">
      <c r="A22">
        <v>18</v>
      </c>
      <c r="B22" s="1" t="s">
        <v>162</v>
      </c>
      <c r="C22" t="s">
        <v>87</v>
      </c>
      <c r="D22" t="s">
        <v>62</v>
      </c>
      <c r="E22" t="s">
        <v>58</v>
      </c>
      <c r="F22" t="s">
        <v>88</v>
      </c>
    </row>
    <row r="23" spans="1:11" ht="12.75">
      <c r="A23">
        <v>19</v>
      </c>
      <c r="B23" s="1" t="s">
        <v>163</v>
      </c>
      <c r="C23" t="s">
        <v>56</v>
      </c>
      <c r="D23" t="s">
        <v>89</v>
      </c>
      <c r="E23" t="s">
        <v>177</v>
      </c>
      <c r="F23" t="s">
        <v>90</v>
      </c>
      <c r="I23" t="s">
        <v>120</v>
      </c>
      <c r="K23" t="str">
        <f>"taskMap.put(CSVImport."&amp;B23&amp;", inputMap.get($"&amp;I23&amp;"$));"</f>
        <v>taskMap.put(CSVImport.TASK_PARENT_TASK , inputMap.get($ParentNo$));</v>
      </c>
    </row>
    <row r="24" spans="1:11" ht="12.75">
      <c r="A24">
        <v>20</v>
      </c>
      <c r="B24" s="1" t="s">
        <v>164</v>
      </c>
      <c r="C24" t="s">
        <v>56</v>
      </c>
      <c r="D24" t="s">
        <v>89</v>
      </c>
      <c r="E24" t="s">
        <v>176</v>
      </c>
      <c r="F24" t="s">
        <v>91</v>
      </c>
      <c r="I24" t="s">
        <v>109</v>
      </c>
      <c r="K24" t="str">
        <f>"taskMap.put(CSVImport."&amp;B24&amp;", CSVImport.findTaskIdByName((String) inputMap.get($"&amp;I24&amp;"$)));"</f>
        <v>taskMap.put(CSVImport.TASK_PARENT_TASK_ID , CSVImport.findTaskIdByName((String) inputMap.get($Parent$)));</v>
      </c>
    </row>
    <row r="25" ht="12.75">
      <c r="K25" t="s">
        <v>115</v>
      </c>
    </row>
    <row r="26" ht="12.75">
      <c r="B26" s="3" t="s">
        <v>178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pane ySplit="5" topLeftCell="BM6" activePane="bottomLeft" state="frozen"/>
      <selection pane="topLeft" activeCell="B1" sqref="B1:B16384"/>
      <selection pane="bottomLeft" activeCell="A1" sqref="A1"/>
    </sheetView>
  </sheetViews>
  <sheetFormatPr defaultColWidth="9.140625" defaultRowHeight="12.75"/>
  <cols>
    <col min="2" max="2" width="28.7109375" style="0" bestFit="1" customWidth="1"/>
    <col min="3" max="3" width="10.8515625" style="0" bestFit="1" customWidth="1"/>
    <col min="4" max="4" width="34.28125" style="0" customWidth="1"/>
    <col min="6" max="6" width="28.28125" style="0" customWidth="1"/>
    <col min="7" max="8" width="13.140625" style="0" bestFit="1" customWidth="1"/>
    <col min="9" max="9" width="13.140625" style="0" customWidth="1"/>
    <col min="10" max="10" width="24.140625" style="0" customWidth="1"/>
  </cols>
  <sheetData>
    <row r="1" spans="1:10" ht="12.75">
      <c r="A1" t="s">
        <v>218</v>
      </c>
      <c r="J1" s="2" t="s">
        <v>123</v>
      </c>
    </row>
    <row r="2" spans="1:10" ht="12.75">
      <c r="A2" t="s">
        <v>220</v>
      </c>
      <c r="J2" t="s">
        <v>112</v>
      </c>
    </row>
    <row r="3" ht="12.75">
      <c r="J3" t="s">
        <v>113</v>
      </c>
    </row>
    <row r="4" spans="8:10" ht="12.75">
      <c r="H4" s="2" t="s">
        <v>124</v>
      </c>
      <c r="I4" s="2"/>
      <c r="J4" t="s">
        <v>114</v>
      </c>
    </row>
    <row r="5" spans="2:10" s="2" customFormat="1" ht="12.75"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H5" t="s">
        <v>116</v>
      </c>
      <c r="I5" t="s">
        <v>117</v>
      </c>
      <c r="J5" t="s">
        <v>175</v>
      </c>
    </row>
    <row r="6" spans="1:6" ht="12.75">
      <c r="A6">
        <v>1</v>
      </c>
      <c r="B6" s="2" t="s">
        <v>126</v>
      </c>
      <c r="C6" t="s">
        <v>0</v>
      </c>
      <c r="D6" t="s">
        <v>104</v>
      </c>
      <c r="E6" t="s">
        <v>1</v>
      </c>
      <c r="F6" t="s">
        <v>2</v>
      </c>
    </row>
    <row r="7" spans="1:10" ht="12.75">
      <c r="A7">
        <v>2</v>
      </c>
      <c r="B7" s="2" t="s">
        <v>127</v>
      </c>
      <c r="C7" t="s">
        <v>0</v>
      </c>
      <c r="D7" t="s">
        <v>3</v>
      </c>
      <c r="E7" t="s">
        <v>4</v>
      </c>
      <c r="F7" t="s">
        <v>5</v>
      </c>
      <c r="H7" t="s">
        <v>49</v>
      </c>
      <c r="J7" t="str">
        <f aca="true" t="shared" si="0" ref="J7:J12">"taskMap.put(CSVImport."&amp;B7&amp;", inputMap.get($"&amp;H7&amp;"$));"</f>
        <v>taskMap.put(CSVImport.USER_LOGIN, inputMap.get($Login$));</v>
      </c>
    </row>
    <row r="8" spans="1:10" ht="12.75">
      <c r="A8">
        <v>3</v>
      </c>
      <c r="B8" s="2" t="s">
        <v>128</v>
      </c>
      <c r="C8" t="s">
        <v>0</v>
      </c>
      <c r="D8" t="s">
        <v>6</v>
      </c>
      <c r="E8" t="s">
        <v>4</v>
      </c>
      <c r="F8" t="s">
        <v>7</v>
      </c>
      <c r="H8" t="s">
        <v>50</v>
      </c>
      <c r="J8" t="str">
        <f t="shared" si="0"/>
        <v>taskMap.put(CSVImport.USER_PASSWORD, inputMap.get($Password$));</v>
      </c>
    </row>
    <row r="9" spans="1:10" ht="12.75">
      <c r="A9">
        <v>4</v>
      </c>
      <c r="B9" s="2" t="s">
        <v>129</v>
      </c>
      <c r="C9" t="s">
        <v>0</v>
      </c>
      <c r="D9" t="s">
        <v>8</v>
      </c>
      <c r="E9" t="s">
        <v>4</v>
      </c>
      <c r="F9" t="s">
        <v>9</v>
      </c>
      <c r="H9" t="s">
        <v>51</v>
      </c>
      <c r="J9" t="str">
        <f t="shared" si="0"/>
        <v>taskMap.put(CSVImport.USER_NAME, inputMap.get($Name$));</v>
      </c>
    </row>
    <row r="10" spans="1:10" ht="12.75">
      <c r="A10">
        <v>5</v>
      </c>
      <c r="B10" s="2" t="s">
        <v>130</v>
      </c>
      <c r="C10" t="s">
        <v>0</v>
      </c>
      <c r="D10" t="s">
        <v>10</v>
      </c>
      <c r="E10" t="s">
        <v>4</v>
      </c>
      <c r="F10" t="s">
        <v>11</v>
      </c>
      <c r="H10" t="s">
        <v>52</v>
      </c>
      <c r="J10" t="str">
        <f t="shared" si="0"/>
        <v>taskMap.put(CSVImport.USER_PHONE, inputMap.get($Phone$));</v>
      </c>
    </row>
    <row r="11" spans="1:10" ht="12.75">
      <c r="A11">
        <v>6</v>
      </c>
      <c r="B11" s="2" t="s">
        <v>131</v>
      </c>
      <c r="C11" t="s">
        <v>0</v>
      </c>
      <c r="D11" t="s">
        <v>10</v>
      </c>
      <c r="E11" t="s">
        <v>4</v>
      </c>
      <c r="F11" t="s">
        <v>12</v>
      </c>
      <c r="H11" t="s">
        <v>55</v>
      </c>
      <c r="J11" t="str">
        <f t="shared" si="0"/>
        <v>taskMap.put(CSVImport.USER_EMAIL, inputMap.get($Email$));</v>
      </c>
    </row>
    <row r="12" spans="1:10" ht="12.75">
      <c r="A12">
        <v>7</v>
      </c>
      <c r="B12" s="2" t="s">
        <v>132</v>
      </c>
      <c r="C12" t="s">
        <v>0</v>
      </c>
      <c r="D12" t="s">
        <v>13</v>
      </c>
      <c r="E12" t="s">
        <v>1</v>
      </c>
      <c r="F12" t="s">
        <v>14</v>
      </c>
      <c r="H12" t="s">
        <v>53</v>
      </c>
      <c r="J12" t="str">
        <f t="shared" si="0"/>
        <v>taskMap.put(CSVImport.USER_PRSTATUS_ID, inputMap.get($StatusId$));</v>
      </c>
    </row>
    <row r="13" spans="1:6" ht="12.75">
      <c r="A13">
        <v>8</v>
      </c>
      <c r="B13" s="2" t="s">
        <v>133</v>
      </c>
      <c r="C13" t="s">
        <v>0</v>
      </c>
      <c r="D13" t="s">
        <v>15</v>
      </c>
      <c r="E13" t="s">
        <v>4</v>
      </c>
      <c r="F13" t="s">
        <v>16</v>
      </c>
    </row>
    <row r="14" spans="1:6" ht="12.75">
      <c r="A14">
        <v>9</v>
      </c>
      <c r="B14" s="2" t="s">
        <v>134</v>
      </c>
      <c r="C14" t="s">
        <v>0</v>
      </c>
      <c r="D14" t="s">
        <v>17</v>
      </c>
      <c r="E14" t="s">
        <v>4</v>
      </c>
      <c r="F14" t="s">
        <v>18</v>
      </c>
    </row>
    <row r="15" spans="1:10" ht="12.75">
      <c r="A15">
        <v>10</v>
      </c>
      <c r="B15" s="2" t="s">
        <v>135</v>
      </c>
      <c r="C15" t="s">
        <v>0</v>
      </c>
      <c r="D15" t="s">
        <v>10</v>
      </c>
      <c r="E15" t="s">
        <v>4</v>
      </c>
      <c r="F15" t="s">
        <v>19</v>
      </c>
      <c r="H15" t="s">
        <v>54</v>
      </c>
      <c r="J15" t="str">
        <f>"taskMap.put(CSVImport."&amp;B15&amp;", inputMap.get($"&amp;H15&amp;"$));"</f>
        <v>taskMap.put(CSVImport.USER_COMPANY, inputMap.get($Company$));</v>
      </c>
    </row>
    <row r="16" spans="1:6" ht="12.75">
      <c r="A16">
        <v>11</v>
      </c>
      <c r="B16" s="2" t="s">
        <v>136</v>
      </c>
      <c r="C16" t="s">
        <v>38</v>
      </c>
      <c r="D16" t="s">
        <v>37</v>
      </c>
      <c r="E16" t="s">
        <v>4</v>
      </c>
      <c r="F16" t="s">
        <v>20</v>
      </c>
    </row>
    <row r="17" spans="1:6" ht="12.75">
      <c r="A17">
        <v>12</v>
      </c>
      <c r="B17" s="2" t="s">
        <v>137</v>
      </c>
      <c r="C17" t="s">
        <v>0</v>
      </c>
      <c r="D17" t="s">
        <v>10</v>
      </c>
      <c r="E17" t="s">
        <v>4</v>
      </c>
      <c r="F17" t="s">
        <v>21</v>
      </c>
    </row>
    <row r="18" spans="1:6" ht="12.75">
      <c r="A18">
        <v>13</v>
      </c>
      <c r="B18" s="2" t="s">
        <v>138</v>
      </c>
      <c r="C18" t="s">
        <v>22</v>
      </c>
      <c r="D18" t="s">
        <v>10</v>
      </c>
      <c r="E18" t="s">
        <v>4</v>
      </c>
      <c r="F18" t="s">
        <v>23</v>
      </c>
    </row>
    <row r="19" spans="1:6" ht="12.75">
      <c r="A19">
        <v>14</v>
      </c>
      <c r="B19" s="2" t="s">
        <v>139</v>
      </c>
      <c r="C19" t="s">
        <v>24</v>
      </c>
      <c r="D19" t="s">
        <v>25</v>
      </c>
      <c r="E19" t="s">
        <v>4</v>
      </c>
      <c r="F19" t="s">
        <v>26</v>
      </c>
    </row>
    <row r="20" spans="1:6" ht="12.75">
      <c r="A20">
        <v>15</v>
      </c>
      <c r="B20" s="2" t="s">
        <v>140</v>
      </c>
      <c r="C20" t="s">
        <v>24</v>
      </c>
      <c r="D20" t="s">
        <v>25</v>
      </c>
      <c r="E20" t="s">
        <v>4</v>
      </c>
      <c r="F20" t="s">
        <v>27</v>
      </c>
    </row>
    <row r="21" spans="1:6" ht="12.75">
      <c r="A21">
        <v>16</v>
      </c>
      <c r="B21" s="2" t="s">
        <v>141</v>
      </c>
      <c r="C21" t="s">
        <v>24</v>
      </c>
      <c r="D21" t="s">
        <v>25</v>
      </c>
      <c r="E21" t="s">
        <v>4</v>
      </c>
      <c r="F21" t="s">
        <v>28</v>
      </c>
    </row>
    <row r="22" spans="1:6" ht="12.75">
      <c r="A22">
        <v>17</v>
      </c>
      <c r="B22" s="2" t="s">
        <v>142</v>
      </c>
      <c r="C22" t="s">
        <v>29</v>
      </c>
      <c r="D22" t="s">
        <v>30</v>
      </c>
      <c r="E22" t="s">
        <v>4</v>
      </c>
      <c r="F22" t="s">
        <v>36</v>
      </c>
    </row>
    <row r="23" spans="1:6" ht="12.75">
      <c r="A23">
        <v>18</v>
      </c>
      <c r="B23" s="2" t="s">
        <v>143</v>
      </c>
      <c r="C23" t="s">
        <v>31</v>
      </c>
      <c r="D23" t="s">
        <v>10</v>
      </c>
      <c r="E23" t="s">
        <v>4</v>
      </c>
      <c r="F23" t="s">
        <v>32</v>
      </c>
    </row>
    <row r="24" spans="1:6" ht="12.75">
      <c r="A24">
        <v>19</v>
      </c>
      <c r="B24" s="2" t="s">
        <v>144</v>
      </c>
      <c r="C24" t="s">
        <v>0</v>
      </c>
      <c r="D24" t="s">
        <v>33</v>
      </c>
      <c r="E24" t="s">
        <v>4</v>
      </c>
      <c r="F24" t="s">
        <v>34</v>
      </c>
    </row>
    <row r="25" spans="1:10" ht="12.75">
      <c r="A25">
        <v>20</v>
      </c>
      <c r="B25" s="2" t="s">
        <v>145</v>
      </c>
      <c r="C25" t="s">
        <v>0</v>
      </c>
      <c r="D25" t="s">
        <v>33</v>
      </c>
      <c r="E25" t="s">
        <v>4</v>
      </c>
      <c r="F25" t="s">
        <v>35</v>
      </c>
      <c r="H25" t="s">
        <v>125</v>
      </c>
      <c r="J25" t="str">
        <f>"taskMap.put(CSVImport."&amp;B25&amp;", CSVImport.findUserIdByName((String) inputMap.get($"&amp;H25&amp;"$)));"</f>
        <v>taskMap.put(CSVImport.USER_PARENT_USER_ID, CSVImport.findUserIdByName((String) inputMap.get($ParentUser$)));</v>
      </c>
    </row>
    <row r="26" ht="12.75">
      <c r="J26" t="s">
        <v>115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31.7109375" style="0" bestFit="1" customWidth="1"/>
    <col min="3" max="3" width="10.8515625" style="0" bestFit="1" customWidth="1"/>
    <col min="4" max="4" width="34.8515625" style="0" bestFit="1" customWidth="1"/>
    <col min="6" max="6" width="30.421875" style="0" customWidth="1"/>
  </cols>
  <sheetData>
    <row r="1" ht="12.75">
      <c r="A1" t="s">
        <v>218</v>
      </c>
    </row>
    <row r="2" ht="12.75">
      <c r="A2" t="s">
        <v>221</v>
      </c>
    </row>
    <row r="5" spans="1:6" ht="12.75">
      <c r="A5">
        <v>1</v>
      </c>
      <c r="B5" t="s">
        <v>39</v>
      </c>
      <c r="C5" t="s">
        <v>40</v>
      </c>
      <c r="D5" t="s">
        <v>92</v>
      </c>
      <c r="E5" t="s">
        <v>42</v>
      </c>
      <c r="F5" t="s">
        <v>43</v>
      </c>
    </row>
    <row r="6" spans="1:6" ht="12.75">
      <c r="A6">
        <v>2</v>
      </c>
      <c r="B6" s="1" t="s">
        <v>146</v>
      </c>
      <c r="C6" t="s">
        <v>56</v>
      </c>
      <c r="D6" t="s">
        <v>93</v>
      </c>
      <c r="E6" t="s">
        <v>76</v>
      </c>
      <c r="F6" t="s">
        <v>59</v>
      </c>
    </row>
    <row r="7" spans="1:6" ht="12.75">
      <c r="A7">
        <v>3</v>
      </c>
      <c r="B7" s="1" t="s">
        <v>165</v>
      </c>
      <c r="C7" t="s">
        <v>56</v>
      </c>
      <c r="D7" t="s">
        <v>75</v>
      </c>
      <c r="E7" t="s">
        <v>76</v>
      </c>
      <c r="F7" t="s">
        <v>94</v>
      </c>
    </row>
    <row r="8" spans="1:6" ht="12.75">
      <c r="A8">
        <v>4</v>
      </c>
      <c r="B8" s="1" t="s">
        <v>166</v>
      </c>
      <c r="C8" t="s">
        <v>56</v>
      </c>
      <c r="D8" t="s">
        <v>75</v>
      </c>
      <c r="E8" t="s">
        <v>76</v>
      </c>
      <c r="F8" t="s">
        <v>95</v>
      </c>
    </row>
    <row r="9" spans="1:6" ht="12.75">
      <c r="A9">
        <v>5</v>
      </c>
      <c r="B9" s="1" t="s">
        <v>167</v>
      </c>
      <c r="C9" t="s">
        <v>56</v>
      </c>
      <c r="D9" t="s">
        <v>64</v>
      </c>
      <c r="E9" t="s">
        <v>58</v>
      </c>
      <c r="F9" t="s">
        <v>96</v>
      </c>
    </row>
    <row r="10" spans="1:6" ht="12.75">
      <c r="A10">
        <v>6</v>
      </c>
      <c r="B10" s="1" t="s">
        <v>168</v>
      </c>
      <c r="C10" t="s">
        <v>97</v>
      </c>
      <c r="D10" t="s">
        <v>62</v>
      </c>
      <c r="E10" t="s">
        <v>58</v>
      </c>
      <c r="F10" t="s">
        <v>98</v>
      </c>
    </row>
    <row r="11" spans="1:6" ht="12.75">
      <c r="A11">
        <v>7</v>
      </c>
      <c r="B11" s="1" t="s">
        <v>169</v>
      </c>
      <c r="C11" t="s">
        <v>72</v>
      </c>
      <c r="D11" t="s">
        <v>62</v>
      </c>
      <c r="E11" t="s">
        <v>58</v>
      </c>
      <c r="F11" t="s">
        <v>99</v>
      </c>
    </row>
    <row r="12" spans="1:6" ht="12.75">
      <c r="A12">
        <v>8</v>
      </c>
      <c r="B12" s="1" t="s">
        <v>170</v>
      </c>
      <c r="C12" t="s">
        <v>56</v>
      </c>
      <c r="D12" t="s">
        <v>62</v>
      </c>
      <c r="E12" t="s">
        <v>58</v>
      </c>
      <c r="F12" t="s">
        <v>100</v>
      </c>
    </row>
    <row r="13" spans="1:6" ht="12.75">
      <c r="A13">
        <v>9</v>
      </c>
      <c r="B13" s="1" t="s">
        <v>171</v>
      </c>
      <c r="C13" t="s">
        <v>56</v>
      </c>
      <c r="D13" t="s">
        <v>62</v>
      </c>
      <c r="E13" t="s">
        <v>58</v>
      </c>
      <c r="F13" t="s">
        <v>101</v>
      </c>
    </row>
    <row r="14" spans="1:6" ht="12.75">
      <c r="A14">
        <v>10</v>
      </c>
      <c r="B14" s="1" t="s">
        <v>172</v>
      </c>
      <c r="C14" t="s">
        <v>68</v>
      </c>
      <c r="D14" t="s">
        <v>80</v>
      </c>
      <c r="E14" t="s">
        <v>58</v>
      </c>
      <c r="F14" t="s">
        <v>102</v>
      </c>
    </row>
    <row r="15" spans="1:6" ht="12.75">
      <c r="A15">
        <v>11</v>
      </c>
      <c r="B15" s="1" t="s">
        <v>173</v>
      </c>
      <c r="C15" t="s">
        <v>72</v>
      </c>
      <c r="D15" t="s">
        <v>78</v>
      </c>
      <c r="E15" t="s">
        <v>58</v>
      </c>
      <c r="F15" t="s">
        <v>103</v>
      </c>
    </row>
    <row r="16" spans="1:6" ht="12.75">
      <c r="A16">
        <v>12</v>
      </c>
      <c r="B16" s="1" t="s">
        <v>174</v>
      </c>
      <c r="C16" t="s">
        <v>87</v>
      </c>
      <c r="D16" t="s">
        <v>62</v>
      </c>
      <c r="E16" t="s">
        <v>58</v>
      </c>
      <c r="F16" t="s">
        <v>88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pane ySplit="5" topLeftCell="BM6" activePane="bottomLeft" state="frozen"/>
      <selection pane="topLeft" activeCell="A1" sqref="A1:D15"/>
      <selection pane="bottomLeft" activeCell="A1" sqref="A1"/>
    </sheetView>
  </sheetViews>
  <sheetFormatPr defaultColWidth="9.140625" defaultRowHeight="12.75"/>
  <cols>
    <col min="2" max="2" width="25.7109375" style="0" bestFit="1" customWidth="1"/>
    <col min="3" max="3" width="33.57421875" style="0" bestFit="1" customWidth="1"/>
    <col min="4" max="4" width="15.140625" style="0" bestFit="1" customWidth="1"/>
  </cols>
  <sheetData>
    <row r="1" ht="12.75">
      <c r="A1" t="s">
        <v>179</v>
      </c>
    </row>
    <row r="5" spans="1:4" ht="12.75">
      <c r="A5">
        <v>1</v>
      </c>
      <c r="B5" s="2" t="s">
        <v>180</v>
      </c>
      <c r="C5" s="2" t="s">
        <v>181</v>
      </c>
      <c r="D5" s="2" t="s">
        <v>182</v>
      </c>
    </row>
    <row r="6" spans="1:4" ht="12.75">
      <c r="A6">
        <v>2</v>
      </c>
      <c r="B6" t="s">
        <v>183</v>
      </c>
      <c r="C6" t="s">
        <v>184</v>
      </c>
      <c r="D6" t="s">
        <v>185</v>
      </c>
    </row>
    <row r="7" spans="1:4" ht="12.75">
      <c r="A7">
        <v>3</v>
      </c>
      <c r="B7" t="s">
        <v>186</v>
      </c>
      <c r="C7" t="s">
        <v>187</v>
      </c>
      <c r="D7" t="s">
        <v>188</v>
      </c>
    </row>
    <row r="8" spans="1:4" ht="12.75">
      <c r="A8">
        <v>4</v>
      </c>
      <c r="B8" t="s">
        <v>189</v>
      </c>
      <c r="C8" t="s">
        <v>190</v>
      </c>
      <c r="D8" t="s">
        <v>191</v>
      </c>
    </row>
    <row r="9" spans="1:4" ht="12.75">
      <c r="A9">
        <v>5</v>
      </c>
      <c r="B9" t="s">
        <v>192</v>
      </c>
      <c r="C9" t="s">
        <v>193</v>
      </c>
      <c r="D9" t="s">
        <v>191</v>
      </c>
    </row>
    <row r="10" spans="1:4" ht="12.75">
      <c r="A10">
        <v>6</v>
      </c>
      <c r="B10" t="s">
        <v>194</v>
      </c>
      <c r="C10" t="s">
        <v>195</v>
      </c>
      <c r="D10" t="s">
        <v>196</v>
      </c>
    </row>
    <row r="11" spans="1:4" ht="12.75">
      <c r="A11">
        <v>7</v>
      </c>
      <c r="B11" t="s">
        <v>197</v>
      </c>
      <c r="C11" t="s">
        <v>198</v>
      </c>
      <c r="D11" t="s">
        <v>199</v>
      </c>
    </row>
    <row r="12" spans="1:4" ht="12.75">
      <c r="A12">
        <v>8</v>
      </c>
      <c r="B12" t="s">
        <v>122</v>
      </c>
      <c r="C12" t="s">
        <v>200</v>
      </c>
      <c r="D12" t="s">
        <v>199</v>
      </c>
    </row>
    <row r="13" spans="1:4" ht="12.75">
      <c r="A13">
        <v>9</v>
      </c>
      <c r="B13" t="s">
        <v>201</v>
      </c>
      <c r="C13" t="s">
        <v>202</v>
      </c>
      <c r="D13" t="s">
        <v>203</v>
      </c>
    </row>
    <row r="14" spans="1:4" ht="12.75">
      <c r="A14">
        <v>10</v>
      </c>
      <c r="B14" t="s">
        <v>204</v>
      </c>
      <c r="C14" t="s">
        <v>205</v>
      </c>
      <c r="D14" t="s">
        <v>203</v>
      </c>
    </row>
    <row r="15" spans="1:4" ht="12.75">
      <c r="A15">
        <v>11</v>
      </c>
      <c r="B15" t="s">
        <v>206</v>
      </c>
      <c r="C15" t="s">
        <v>207</v>
      </c>
      <c r="D15" t="s">
        <v>208</v>
      </c>
    </row>
    <row r="16" spans="1:4" ht="12.75">
      <c r="A16">
        <v>12</v>
      </c>
      <c r="B16" t="s">
        <v>209</v>
      </c>
      <c r="C16" t="s">
        <v>210</v>
      </c>
      <c r="D16" t="s">
        <v>211</v>
      </c>
    </row>
    <row r="17" spans="1:4" ht="12.75">
      <c r="A17">
        <v>13</v>
      </c>
      <c r="B17" t="s">
        <v>212</v>
      </c>
      <c r="C17" t="s">
        <v>213</v>
      </c>
      <c r="D17" t="s">
        <v>214</v>
      </c>
    </row>
    <row r="18" spans="1:4" ht="12.75">
      <c r="A18">
        <v>14</v>
      </c>
      <c r="B18" t="s">
        <v>215</v>
      </c>
      <c r="C18" t="s">
        <v>216</v>
      </c>
      <c r="D18" t="s">
        <v>217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Masters</cp:lastModifiedBy>
  <dcterms:created xsi:type="dcterms:W3CDTF">2007-05-21T14:09:36Z</dcterms:created>
  <dcterms:modified xsi:type="dcterms:W3CDTF">2007-07-15T19:13:46Z</dcterms:modified>
  <cp:category/>
  <cp:version/>
  <cp:contentType/>
  <cp:contentStatus/>
</cp:coreProperties>
</file>